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emf" ContentType="image/x-emf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375" tabRatio="513"/>
  </bookViews>
  <sheets>
    <sheet name="国旅报价" sheetId="1" r:id="rId1"/>
  </sheets>
  <definedNames>
    <definedName name="_xlnm.Print_Area" localSheetId="0">国旅报价!$B$1:$K$9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<sst xmlns="http://schemas.openxmlformats.org/spreadsheetml/2006/main" count="59" uniqueCount="36">
  <si>
    <t>凯迪海运2025年团建年会方案 （大约200人）</t>
  </si>
  <si>
    <t>供应商</t>
  </si>
  <si>
    <t>团建地点</t>
  </si>
  <si>
    <t>行程</t>
  </si>
  <si>
    <t>时长</t>
  </si>
  <si>
    <t>费用说明</t>
  </si>
  <si>
    <t>年会晚宴标准（包含最低餐标）</t>
  </si>
  <si>
    <t>总费用/人</t>
  </si>
  <si>
    <t>成人</t>
  </si>
  <si>
    <t>合计（元）</t>
  </si>
  <si>
    <t>备注</t>
  </si>
  <si>
    <t>其它</t>
  </si>
  <si>
    <t>国旅</t>
  </si>
  <si>
    <t>（省外）福建漳州三天游（动车）</t>
  </si>
  <si>
    <t>第1天：深圳北—漳州—酒店
第2天：南靖云水谣土楼群一日游—酒店晚宴
第3天：东山岛—风动石—马銮湾—环岛路—云霄—深圳北</t>
  </si>
  <si>
    <t xml:space="preserve">深圳北-漳州站：约2个小时
推荐班次：
D2326  16:10-19:27
D3340  16:15-19:27
D2312   16:26-19:30
漳州站-酒店（目的地）：1小时左右
</t>
  </si>
  <si>
    <t>费用包含：
1、交通：当地空调旅游大巴车+深圳北—漳州动车+云霄—深圳北的二等座动车票
2、用餐：全程2早3正，餐标40元/人，晚宴1000元/桌起
3、住宿：2晚漳州酒店住宿，2人一间房（携程4钻：参考途客中国或漳州裕元酒店或同级）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</t>
  </si>
  <si>
    <t>晚宴1000元/桌，可以按需求调整</t>
  </si>
  <si>
    <t>深圳1220/人
东莞1265/人
福州905/人
厦门655/人</t>
  </si>
  <si>
    <t>个人消费，单房差，晚宴布置费，主持人，礼仪，年会节目自理，背景板等另计</t>
  </si>
  <si>
    <t>行程安排：
第一天：深圳北—漳州—酒店 
第二天：南靖云水谣土楼群一日游—酒店晚宴
第三天：东山岛—风动石—马銮湾—环岛路—云霄—深圳北</t>
  </si>
  <si>
    <t>深圳北-漳州站：约2个小时
推荐班次：
D676   18:39-21:51
D686   18:44-21:03
G3008 19:22-22:02
漳州站-酒店（目的地）：2小时左右</t>
  </si>
  <si>
    <t>费用包含：
1、交通：当地空调旅游大巴车+深圳北—漳州动车+云霄—深圳北的二等座动车票
2、用餐：全程2早3正，餐标40元/人，晚宴1388元/桌
3、住宿：2晚漳州酒店住宿，2人一间房（漳州温德姆大酒店）
4、门票：行程所列景点的第一道大门票费（云水谣+风动石+苏峰山电瓶车）
5、导游：当地优秀导游服务
6、发票：发票含税【增值税普通发票，开票内容为旅游服务*旅游费】
7、其他：每人每天一支矿泉水、拍照横幅一条（需提供文字）
8、保险： 旅行社责任险800万、旅行社游客团队人身意外险20万/人/天
不含： 行程不含任何个人消费
网上有票，已含出票往返手续费10元，若票紧张情况下另议</t>
  </si>
  <si>
    <t>晚宴1388/桌，可以按照需求调整</t>
  </si>
  <si>
    <t>深圳出发报价（动车往返）
1350*232人=313200        
东莞出发报价（动车往返）
1395*15人=20925
东莞-漳州动车直达，返程需在深圳中转，云霄回东莞最晚车次15点，走完第三天行程需定16:30以后车次        
福州出发报价（动车往返）
1035*8人=8280        
厦门出发报价（全程大巴车）
785*30人=23550
深圳东莞两晚宿温德姆  
厦门福州一晚宿温德姆  
高级+豪华双一起100标间+50大床（两人一房，单人入住需补房差）</t>
  </si>
  <si>
    <t>海洋假日国际旅行社</t>
  </si>
  <si>
    <t>深圳北-漳州站：约2个小时
推荐班次：
D676   18:39-21:51
D686   18:44-21:03
G3008 19:22-22:02
漳州站-酒店（目的地）：1小时左右</t>
  </si>
  <si>
    <r>
      <rPr>
        <sz val="12"/>
        <color theme="1" tint="0.14996795556505"/>
        <rFont val="微软雅黑"/>
        <charset val="134"/>
      </rPr>
      <t xml:space="preserve">深圳1260/人
东莞1300/人
福州980/人
厦门730/人
</t>
    </r>
    <r>
      <rPr>
        <sz val="12"/>
        <color rgb="FFFF0000"/>
        <rFont val="微软雅黑"/>
        <charset val="134"/>
      </rPr>
      <t>免费赠送:
1个摄影师 22号跟拍
无人机拍摄
公司年会VLOG
房间入住水果
接站小仪式
企业 LOGO 可乐每人一瓶</t>
    </r>
  </si>
  <si>
    <t>裕元的话餐标是 1000/桌  
深圳 1155
东莞 1195
福州 845
厦门 595
总费用约309125</t>
  </si>
  <si>
    <t>宝旅</t>
  </si>
  <si>
    <t>深圳出发报价：1335元/人（按230人核算，人数变动价格另议）住宿参考 温德姆 餐标40+138.8+40
东莞出发报价：1398元/人（按15人核算，人数变动价格另议）住宿参考 温德姆 餐标40+138.8+40
福州出发报价：978元/人（按7人核算，人数变动价格另议）住宿参考 温德姆 餐标40+138.8+40
厦门出发报价：735元/人（按33人核算，人数变动价格另议）住宿参考 温德姆 餐标40+138.8+40</t>
  </si>
  <si>
    <t>深圳市职工国际旅行社
深圳有影力传媒（会务公司）</t>
  </si>
  <si>
    <t>行程安排：
第一天：深圳北-漳州 抵达后送至酒店
第二天：10:00-17:00东山岛一日游 含午餐(苏峰山环岛路，马銮湾，金銮湾，南门湾)(前往东山岛1.5小时车程)
18:00-22:00 酒店 年会时间
第三天:自由活动或自行前往潮州古城游览12点办理退房，乘车前往高铁站</t>
  </si>
  <si>
    <t>费用包含：
交通:深圳/福州/东莞/厦门往返漳州动车二等座车票住宿:漳州温德姆酒店，双床含早，深圳东莞住2晚，福州厦门住1晚一日游:东山岛行程用车，导游，一个正餐餐标30/人
接送站:漳州高铁站往返漳州酒店接送费用
晚宴:餐标1400/桌，含基础LED屏幕，舞台,基础灯光音响使用其他:旅游意外险，旅行社责任险，每人一支水，定制物料:车贴，横幅，手举牌，导游旗，房卡套，欢迎卡赠送:第二天专业摄影师一名全程跟拍，含照片链接</t>
  </si>
  <si>
    <t>晚宴1400/桌，可以按照需求调整</t>
  </si>
  <si>
    <t>深圳1300元/人
东莞1345元/人
福州985元/人
厦门735元/人
赠送专业摄影师一名全程跟拍。
定制物料:车贴，横幅，手举牌，导游旗，房卡套，欢迎卡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</si>
</sst>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#,##0_);[Red]\(#,##0\)"/>
  </numFmts>
  <fonts count="33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22"/>
      <color theme="1"/>
      <name val="宋体"/>
      <charset val="134"/>
      <scheme val="minor"/>
    </font>
    <font>
      <sz val="26"/>
      <color theme="1"/>
      <name val="宋体"/>
      <charset val="134"/>
      <scheme val="minor"/>
    </font>
    <font>
      <b/>
      <sz val="26"/>
      <color theme="1"/>
      <name val="微软雅黑"/>
      <charset val="134"/>
    </font>
    <font>
      <sz val="16"/>
      <color theme="0"/>
      <name val="微软雅黑"/>
      <charset val="134"/>
    </font>
    <font>
      <b/>
      <sz val="16"/>
      <color theme="0"/>
      <name val="微软雅黑"/>
      <charset val="134"/>
    </font>
    <font>
      <b/>
      <sz val="16"/>
      <color theme="1"/>
      <name val="微软雅黑"/>
      <charset val="134"/>
    </font>
    <font>
      <sz val="12"/>
      <color theme="1" tint="0.14996795556505"/>
      <name val="微软雅黑"/>
      <charset val="134"/>
    </font>
    <font>
      <sz val="12"/>
      <name val="微软雅黑"/>
      <charset val="134"/>
    </font>
    <font>
      <b/>
      <sz val="12"/>
      <color theme="1" tint="0.14996795556505"/>
      <name val="微软雅黑"/>
      <charset val="134"/>
    </font>
    <font>
      <sz val="12"/>
      <color theme="1"/>
      <name val="微软雅黑"/>
      <charset val="134"/>
    </font>
    <font>
      <sz val="12"/>
      <color theme="1"/>
      <name val="宋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2"/>
      <color rgb="FFFF0000"/>
      <name val="微软雅黑"/>
      <charset val="134"/>
    </font>
  </fonts>
  <fills count="35">
    <fill>
      <patternFill patternType="none"/>
    </fill>
    <fill>
      <patternFill patternType="gray125"/>
    </fill>
    <fill>
      <patternFill patternType="solid">
        <fgColor rgb="FF323C4B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/>
      <diagonal/>
    </border>
    <border>
      <left style="thin">
        <color theme="0" tint="-0.249977111117893"/>
      </left>
      <right/>
      <top style="thin">
        <color theme="0" tint="-0.249977111117893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4" borderId="5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6" applyNumberFormat="0" applyFill="0" applyAlignment="0" applyProtection="0">
      <alignment vertical="center"/>
    </xf>
    <xf numFmtId="0" fontId="19" fillId="0" borderId="6" applyNumberFormat="0" applyFill="0" applyAlignment="0" applyProtection="0">
      <alignment vertical="center"/>
    </xf>
    <xf numFmtId="0" fontId="20" fillId="0" borderId="7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5" borderId="8" applyNumberFormat="0" applyAlignment="0" applyProtection="0">
      <alignment vertical="center"/>
    </xf>
    <xf numFmtId="0" fontId="22" fillId="6" borderId="9" applyNumberFormat="0" applyAlignment="0" applyProtection="0">
      <alignment vertical="center"/>
    </xf>
    <xf numFmtId="0" fontId="23" fillId="6" borderId="8" applyNumberFormat="0" applyAlignment="0" applyProtection="0">
      <alignment vertical="center"/>
    </xf>
    <xf numFmtId="0" fontId="24" fillId="7" borderId="10" applyNumberFormat="0" applyAlignment="0" applyProtection="0">
      <alignment vertical="center"/>
    </xf>
    <xf numFmtId="0" fontId="25" fillId="0" borderId="11" applyNumberFormat="0" applyFill="0" applyAlignment="0" applyProtection="0">
      <alignment vertical="center"/>
    </xf>
    <xf numFmtId="0" fontId="26" fillId="0" borderId="12" applyNumberFormat="0" applyFill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28" fillId="9" borderId="0" applyNumberFormat="0" applyBorder="0" applyAlignment="0" applyProtection="0">
      <alignment vertical="center"/>
    </xf>
    <xf numFmtId="0" fontId="29" fillId="10" borderId="0" applyNumberFormat="0" applyBorder="0" applyAlignment="0" applyProtection="0">
      <alignment vertical="center"/>
    </xf>
    <xf numFmtId="0" fontId="30" fillId="11" borderId="0" applyNumberFormat="0" applyBorder="0" applyAlignment="0" applyProtection="0">
      <alignment vertical="center"/>
    </xf>
    <xf numFmtId="0" fontId="31" fillId="12" borderId="0" applyNumberFormat="0" applyBorder="0" applyAlignment="0" applyProtection="0">
      <alignment vertical="center"/>
    </xf>
    <xf numFmtId="0" fontId="31" fillId="13" borderId="0" applyNumberFormat="0" applyBorder="0" applyAlignment="0" applyProtection="0">
      <alignment vertical="center"/>
    </xf>
    <xf numFmtId="0" fontId="30" fillId="14" borderId="0" applyNumberFormat="0" applyBorder="0" applyAlignment="0" applyProtection="0">
      <alignment vertical="center"/>
    </xf>
    <xf numFmtId="0" fontId="30" fillId="15" borderId="0" applyNumberFormat="0" applyBorder="0" applyAlignment="0" applyProtection="0">
      <alignment vertical="center"/>
    </xf>
    <xf numFmtId="0" fontId="31" fillId="16" borderId="0" applyNumberFormat="0" applyBorder="0" applyAlignment="0" applyProtection="0">
      <alignment vertical="center"/>
    </xf>
    <xf numFmtId="0" fontId="31" fillId="17" borderId="0" applyNumberFormat="0" applyBorder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30" fillId="19" borderId="0" applyNumberFormat="0" applyBorder="0" applyAlignment="0" applyProtection="0">
      <alignment vertical="center"/>
    </xf>
    <xf numFmtId="0" fontId="31" fillId="20" borderId="0" applyNumberFormat="0" applyBorder="0" applyAlignment="0" applyProtection="0">
      <alignment vertical="center"/>
    </xf>
    <xf numFmtId="0" fontId="31" fillId="21" borderId="0" applyNumberFormat="0" applyBorder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30" fillId="23" borderId="0" applyNumberFormat="0" applyBorder="0" applyAlignment="0" applyProtection="0">
      <alignment vertical="center"/>
    </xf>
    <xf numFmtId="0" fontId="31" fillId="24" borderId="0" applyNumberFormat="0" applyBorder="0" applyAlignment="0" applyProtection="0">
      <alignment vertical="center"/>
    </xf>
    <xf numFmtId="0" fontId="31" fillId="25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0" fontId="30" fillId="27" borderId="0" applyNumberFormat="0" applyBorder="0" applyAlignment="0" applyProtection="0">
      <alignment vertical="center"/>
    </xf>
    <xf numFmtId="0" fontId="31" fillId="28" borderId="0" applyNumberFormat="0" applyBorder="0" applyAlignment="0" applyProtection="0">
      <alignment vertical="center"/>
    </xf>
    <xf numFmtId="0" fontId="31" fillId="2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30" fillId="31" borderId="0" applyNumberFormat="0" applyBorder="0" applyAlignment="0" applyProtection="0">
      <alignment vertical="center"/>
    </xf>
    <xf numFmtId="0" fontId="31" fillId="32" borderId="0" applyNumberFormat="0" applyBorder="0" applyAlignment="0" applyProtection="0">
      <alignment vertical="center"/>
    </xf>
    <xf numFmtId="0" fontId="31" fillId="33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</cellStyleXfs>
  <cellXfs count="46">
    <xf numFmtId="0" fontId="0" fillId="0" borderId="0" xfId="0">
      <alignment vertical="center"/>
    </xf>
    <xf numFmtId="0" fontId="0" fillId="0" borderId="0" xfId="0" applyFill="1">
      <alignment vertical="center"/>
    </xf>
    <xf numFmtId="0" fontId="0" fillId="0" borderId="0" xfId="0" applyAlignment="1">
      <alignment horizontal="center" vertical="center"/>
    </xf>
    <xf numFmtId="44" fontId="0" fillId="0" borderId="0" xfId="0" applyNumberFormat="1" applyAlignment="1">
      <alignment horizontal="center" vertical="center"/>
    </xf>
    <xf numFmtId="44" fontId="1" fillId="0" borderId="0" xfId="0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 applyAlignment="1">
      <alignment horizontal="left" vertical="center"/>
    </xf>
    <xf numFmtId="0" fontId="5" fillId="2" borderId="1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 wrapText="1"/>
    </xf>
    <xf numFmtId="44" fontId="5" fillId="2" borderId="2" xfId="0" applyNumberFormat="1" applyFont="1" applyFill="1" applyBorder="1" applyAlignment="1">
      <alignment horizontal="center" vertical="center"/>
    </xf>
    <xf numFmtId="44" fontId="6" fillId="2" borderId="3" xfId="0" applyNumberFormat="1" applyFont="1" applyFill="1" applyBorder="1" applyAlignment="1">
      <alignment horizontal="center" vertical="center"/>
    </xf>
    <xf numFmtId="0" fontId="7" fillId="0" borderId="4" xfId="0" applyFont="1" applyBorder="1" applyAlignment="1">
      <alignment horizontal="center" vertical="center" wrapText="1"/>
    </xf>
    <xf numFmtId="0" fontId="8" fillId="0" borderId="4" xfId="0" applyFont="1" applyBorder="1" applyAlignment="1">
      <alignment vertical="center" wrapText="1"/>
    </xf>
    <xf numFmtId="0" fontId="9" fillId="0" borderId="4" xfId="0" applyFont="1" applyBorder="1" applyAlignment="1">
      <alignment vertical="center" wrapText="1"/>
    </xf>
    <xf numFmtId="0" fontId="9" fillId="0" borderId="4" xfId="0" applyFont="1" applyBorder="1" applyAlignment="1">
      <alignment horizontal="center" vertical="center" wrapText="1"/>
    </xf>
    <xf numFmtId="176" fontId="8" fillId="0" borderId="4" xfId="0" applyNumberFormat="1" applyFont="1" applyBorder="1" applyAlignment="1">
      <alignment horizontal="center" vertical="center" wrapText="1"/>
    </xf>
    <xf numFmtId="0" fontId="10" fillId="0" borderId="4" xfId="0" applyNumberFormat="1" applyFont="1" applyBorder="1" applyAlignment="1">
      <alignment horizontal="center" vertical="center" wrapText="1"/>
    </xf>
    <xf numFmtId="0" fontId="11" fillId="0" borderId="4" xfId="0" applyFont="1" applyBorder="1" applyAlignment="1">
      <alignment vertical="center" wrapText="1"/>
    </xf>
    <xf numFmtId="176" fontId="8" fillId="0" borderId="4" xfId="0" applyNumberFormat="1" applyFont="1" applyBorder="1" applyAlignment="1">
      <alignment horizontal="center" vertical="center"/>
    </xf>
    <xf numFmtId="176" fontId="10" fillId="0" borderId="4" xfId="0" applyNumberFormat="1" applyFont="1" applyBorder="1" applyAlignment="1">
      <alignment horizontal="center" vertical="center"/>
    </xf>
    <xf numFmtId="0" fontId="8" fillId="0" borderId="4" xfId="0" applyFont="1" applyFill="1" applyBorder="1" applyAlignment="1">
      <alignment vertical="center" wrapText="1"/>
    </xf>
    <xf numFmtId="0" fontId="7" fillId="0" borderId="4" xfId="0" applyFont="1" applyFill="1" applyBorder="1" applyAlignment="1">
      <alignment horizontal="center" vertical="center" wrapText="1"/>
    </xf>
    <xf numFmtId="0" fontId="11" fillId="0" borderId="4" xfId="0" applyFont="1" applyFill="1" applyBorder="1" applyAlignment="1">
      <alignment vertical="center" wrapText="1"/>
    </xf>
    <xf numFmtId="0" fontId="9" fillId="0" borderId="4" xfId="0" applyFont="1" applyFill="1" applyBorder="1" applyAlignment="1">
      <alignment vertical="center" wrapText="1"/>
    </xf>
    <xf numFmtId="0" fontId="9" fillId="0" borderId="4" xfId="0" applyFont="1" applyFill="1" applyBorder="1" applyAlignment="1">
      <alignment horizontal="center" vertical="center" wrapText="1"/>
    </xf>
    <xf numFmtId="176" fontId="8" fillId="0" borderId="4" xfId="0" applyNumberFormat="1" applyFont="1" applyFill="1" applyBorder="1" applyAlignment="1">
      <alignment horizontal="center" vertical="center" wrapText="1"/>
    </xf>
    <xf numFmtId="176" fontId="10" fillId="0" borderId="4" xfId="0" applyNumberFormat="1" applyFont="1" applyFill="1" applyBorder="1" applyAlignment="1">
      <alignment horizontal="center" vertical="center"/>
    </xf>
    <xf numFmtId="0" fontId="7" fillId="3" borderId="4" xfId="0" applyFont="1" applyFill="1" applyBorder="1" applyAlignment="1">
      <alignment horizontal="center" vertical="center" wrapText="1"/>
    </xf>
    <xf numFmtId="0" fontId="11" fillId="3" borderId="4" xfId="0" applyFont="1" applyFill="1" applyBorder="1" applyAlignment="1">
      <alignment vertical="center" wrapText="1"/>
    </xf>
    <xf numFmtId="0" fontId="8" fillId="3" borderId="4" xfId="0" applyFont="1" applyFill="1" applyBorder="1" applyAlignment="1">
      <alignment vertical="center" wrapText="1"/>
    </xf>
    <xf numFmtId="0" fontId="9" fillId="3" borderId="4" xfId="0" applyFont="1" applyFill="1" applyBorder="1" applyAlignment="1">
      <alignment vertical="center" wrapText="1"/>
    </xf>
    <xf numFmtId="0" fontId="9" fillId="3" borderId="4" xfId="0" applyFont="1" applyFill="1" applyBorder="1" applyAlignment="1">
      <alignment horizontal="center" vertical="center" wrapText="1"/>
    </xf>
    <xf numFmtId="176" fontId="8" fillId="3" borderId="4" xfId="0" applyNumberFormat="1" applyFont="1" applyFill="1" applyBorder="1" applyAlignment="1">
      <alignment horizontal="center" vertical="center" wrapText="1"/>
    </xf>
    <xf numFmtId="176" fontId="10" fillId="3" borderId="4" xfId="0" applyNumberFormat="1" applyFont="1" applyFill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  <xf numFmtId="176" fontId="10" fillId="0" borderId="4" xfId="0" applyNumberFormat="1" applyFont="1" applyBorder="1" applyAlignment="1">
      <alignment horizontal="center" vertical="center" wrapText="1"/>
    </xf>
    <xf numFmtId="0" fontId="9" fillId="0" borderId="4" xfId="0" applyFont="1" applyBorder="1" applyAlignment="1">
      <alignment horizontal="left" vertical="center" wrapText="1"/>
    </xf>
    <xf numFmtId="0" fontId="12" fillId="0" borderId="4" xfId="0" applyFont="1" applyBorder="1">
      <alignment vertical="center"/>
    </xf>
    <xf numFmtId="0" fontId="9" fillId="0" borderId="4" xfId="0" applyFont="1" applyFill="1" applyBorder="1" applyAlignment="1">
      <alignment horizontal="left" vertical="center" wrapText="1"/>
    </xf>
    <xf numFmtId="0" fontId="12" fillId="0" borderId="4" xfId="0" applyFont="1" applyFill="1" applyBorder="1">
      <alignment vertical="center"/>
    </xf>
    <xf numFmtId="0" fontId="2" fillId="0" borderId="0" xfId="0" applyFont="1" applyFill="1">
      <alignment vertical="center"/>
    </xf>
    <xf numFmtId="0" fontId="9" fillId="3" borderId="4" xfId="0" applyFont="1" applyFill="1" applyBorder="1" applyAlignment="1">
      <alignment horizontal="left" vertical="center" wrapText="1"/>
    </xf>
    <xf numFmtId="0" fontId="12" fillId="3" borderId="4" xfId="0" applyFont="1" applyFill="1" applyBorder="1">
      <alignment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4E96A0"/>
      <color rgb="0036696F"/>
      <color rgb="00414D62"/>
      <color rgb="00323C4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vmlDrawing1.vml.rels><?xml version="1.0" encoding="UTF-8" standalone="yes"?>
<Relationships xmlns="http://schemas.openxmlformats.org/package/2006/relationships"><Relationship Id="rId4" Type="http://schemas.openxmlformats.org/officeDocument/2006/relationships/image" Target="../media/image4.emf"/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400050</xdr:colOff>
          <xdr:row>7</xdr:row>
          <xdr:rowOff>787400</xdr:rowOff>
        </xdr:from>
        <xdr:to>
          <xdr:col>12</xdr:col>
          <xdr:colOff>1378585</xdr:colOff>
          <xdr:row>7</xdr:row>
          <xdr:rowOff>1330325</xdr:rowOff>
        </xdr:to>
        <xdr:sp>
          <xdr:nvSpPr>
            <xdr:cNvPr id="2053" name="Object 5" hidden="1">
              <a:extLst>
                <a:ext uri="{63B3BB69-23CF-44E3-9099-C40C66FF867C}">
                  <a14:compatExt spid="_x0000_s2053"/>
                </a:ext>
              </a:extLst>
            </xdr:cNvPr>
            <xdr:cNvSpPr/>
          </xdr:nvSpPr>
          <xdr:spPr>
            <a:xfrm>
              <a:off x="24325580" y="3140710"/>
              <a:ext cx="4295775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363220</xdr:colOff>
          <xdr:row>8</xdr:row>
          <xdr:rowOff>1328420</xdr:rowOff>
        </xdr:from>
        <xdr:to>
          <xdr:col>12</xdr:col>
          <xdr:colOff>2036445</xdr:colOff>
          <xdr:row>8</xdr:row>
          <xdr:rowOff>1871345</xdr:rowOff>
        </xdr:to>
        <xdr:sp>
          <xdr:nvSpPr>
            <xdr:cNvPr id="2059" name="Object 11" hidden="1">
              <a:extLst>
                <a:ext uri="{63B3BB69-23CF-44E3-9099-C40C66FF867C}">
                  <a14:compatExt spid="_x0000_s2059"/>
                </a:ext>
              </a:extLst>
            </xdr:cNvPr>
            <xdr:cNvSpPr/>
          </xdr:nvSpPr>
          <xdr:spPr>
            <a:xfrm>
              <a:off x="24288750" y="7567930"/>
              <a:ext cx="4990465" cy="542925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2225040</xdr:colOff>
          <xdr:row>8</xdr:row>
          <xdr:rowOff>2219325</xdr:rowOff>
        </xdr:from>
        <xdr:to>
          <xdr:col>11</xdr:col>
          <xdr:colOff>517525</xdr:colOff>
          <xdr:row>8</xdr:row>
          <xdr:rowOff>3057525</xdr:rowOff>
        </xdr:to>
        <xdr:sp>
          <xdr:nvSpPr>
            <xdr:cNvPr id="2060" name="Object 12" hidden="1">
              <a:extLst>
                <a:ext uri="{63B3BB69-23CF-44E3-9099-C40C66FF867C}">
                  <a14:compatExt spid="_x0000_s2060"/>
                </a:ext>
              </a:extLst>
            </xdr:cNvPr>
            <xdr:cNvSpPr/>
          </xdr:nvSpPr>
          <xdr:spPr>
            <a:xfrm>
              <a:off x="26150570" y="845883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2017395</xdr:colOff>
          <xdr:row>7</xdr:row>
          <xdr:rowOff>2094865</xdr:rowOff>
        </xdr:from>
        <xdr:to>
          <xdr:col>11</xdr:col>
          <xdr:colOff>309880</xdr:colOff>
          <xdr:row>7</xdr:row>
          <xdr:rowOff>2933065</xdr:rowOff>
        </xdr:to>
        <xdr:sp>
          <xdr:nvSpPr>
            <xdr:cNvPr id="2061" name="Object 13" hidden="1">
              <a:extLst>
                <a:ext uri="{63B3BB69-23CF-44E3-9099-C40C66FF867C}">
                  <a14:compatExt spid="_x0000_s2061"/>
                </a:ext>
              </a:extLst>
            </xdr:cNvPr>
            <xdr:cNvSpPr/>
          </xdr:nvSpPr>
          <xdr:spPr>
            <a:xfrm>
              <a:off x="25942925" y="4448175"/>
              <a:ext cx="923925" cy="83820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oleObject" Target="../embeddings/oleObject4.bin"/><Relationship Id="rId8" Type="http://schemas.openxmlformats.org/officeDocument/2006/relationships/image" Target="../media/image3.emf"/><Relationship Id="rId7" Type="http://schemas.openxmlformats.org/officeDocument/2006/relationships/oleObject" Target="../embeddings/oleObject3.bin"/><Relationship Id="rId6" Type="http://schemas.openxmlformats.org/officeDocument/2006/relationships/image" Target="../media/image2.emf"/><Relationship Id="rId5" Type="http://schemas.openxmlformats.org/officeDocument/2006/relationships/oleObject" Target="../embeddings/oleObject2.bin"/><Relationship Id="rId4" Type="http://schemas.openxmlformats.org/officeDocument/2006/relationships/image" Target="../media/image1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0" Type="http://schemas.openxmlformats.org/officeDocument/2006/relationships/image" Target="../media/image4.emf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P13"/>
  <sheetViews>
    <sheetView showGridLines="0" tabSelected="1" zoomScale="70" zoomScaleNormal="70" workbookViewId="0">
      <pane xSplit="1" ySplit="2" topLeftCell="C10" activePane="bottomRight" state="frozen"/>
      <selection/>
      <selection pane="topRight"/>
      <selection pane="bottomLeft"/>
      <selection pane="bottomRight" activeCell="D11" sqref="D11"/>
    </sheetView>
  </sheetViews>
  <sheetFormatPr defaultColWidth="9" defaultRowHeight="27"/>
  <cols>
    <col min="1" max="2" width="17.7333333333333" customWidth="1"/>
    <col min="3" max="4" width="38.3333333333333" style="2" customWidth="1"/>
    <col min="5" max="5" width="83.2666666666667" style="2" customWidth="1"/>
    <col min="6" max="6" width="24.6916666666667" style="2" customWidth="1"/>
    <col min="7" max="7" width="33.25" style="3" customWidth="1"/>
    <col min="8" max="8" width="12.1083333333333" style="4" customWidth="1"/>
    <col min="9" max="9" width="14" style="5" customWidth="1"/>
    <col min="10" max="11" width="34.5333333333333" customWidth="1"/>
    <col min="13" max="13" width="95.9416666666667" style="6" customWidth="1"/>
    <col min="14" max="16" width="9" style="6"/>
  </cols>
  <sheetData>
    <row r="1" ht="53" customHeight="1" spans="1:10">
      <c r="A1" s="7"/>
      <c r="B1" s="7"/>
      <c r="C1" s="8" t="s">
        <v>0</v>
      </c>
      <c r="D1" s="8"/>
      <c r="E1" s="8"/>
      <c r="F1" s="8"/>
      <c r="G1" s="8"/>
      <c r="H1" s="8"/>
      <c r="I1" s="8"/>
      <c r="J1" s="8"/>
    </row>
    <row r="2" ht="64.8" customHeight="1" spans="1:11">
      <c r="A2" s="9" t="s">
        <v>1</v>
      </c>
      <c r="B2" s="9" t="s">
        <v>2</v>
      </c>
      <c r="C2" s="9" t="s">
        <v>3</v>
      </c>
      <c r="D2" s="9" t="s">
        <v>4</v>
      </c>
      <c r="E2" s="10" t="s">
        <v>5</v>
      </c>
      <c r="F2" s="11" t="s">
        <v>6</v>
      </c>
      <c r="G2" s="12" t="s">
        <v>7</v>
      </c>
      <c r="H2" s="13" t="s">
        <v>8</v>
      </c>
      <c r="I2" s="37" t="s">
        <v>9</v>
      </c>
      <c r="J2" s="9" t="s">
        <v>10</v>
      </c>
      <c r="K2" s="9" t="s">
        <v>11</v>
      </c>
    </row>
    <row r="3" customFormat="1" ht="13.5" spans="1:11">
      <c r="A3" s="14" t="s">
        <v>12</v>
      </c>
      <c r="B3" s="14" t="s">
        <v>13</v>
      </c>
      <c r="C3" s="15" t="s">
        <v>14</v>
      </c>
      <c r="D3" s="15" t="s">
        <v>15</v>
      </c>
      <c r="E3" s="16" t="s">
        <v>16</v>
      </c>
      <c r="F3" s="17" t="s">
        <v>17</v>
      </c>
      <c r="G3" s="18" t="s">
        <v>18</v>
      </c>
      <c r="H3" s="19">
        <v>285</v>
      </c>
      <c r="I3" s="38">
        <f>1220*230+1265*15+905*7+655*33</f>
        <v>327525</v>
      </c>
      <c r="J3" s="39" t="s">
        <v>19</v>
      </c>
      <c r="K3" s="40"/>
    </row>
    <row r="4" customFormat="1" ht="13.5" spans="1:11">
      <c r="A4" s="14"/>
      <c r="B4" s="14"/>
      <c r="C4" s="20"/>
      <c r="D4" s="15"/>
      <c r="E4" s="16"/>
      <c r="F4" s="17"/>
      <c r="G4" s="21"/>
      <c r="H4" s="22"/>
      <c r="I4" s="22"/>
      <c r="J4" s="39"/>
      <c r="K4" s="40"/>
    </row>
    <row r="5" customFormat="1" ht="13.5" spans="1:11">
      <c r="A5" s="14"/>
      <c r="B5" s="14"/>
      <c r="C5" s="20"/>
      <c r="D5" s="15"/>
      <c r="E5" s="16"/>
      <c r="F5" s="17"/>
      <c r="G5" s="21"/>
      <c r="H5" s="22"/>
      <c r="I5" s="22"/>
      <c r="J5" s="39"/>
      <c r="K5" s="40"/>
    </row>
    <row r="6" customFormat="1" ht="13.5" spans="1:11">
      <c r="A6" s="14"/>
      <c r="B6" s="14"/>
      <c r="C6" s="20"/>
      <c r="D6" s="15"/>
      <c r="E6" s="16"/>
      <c r="F6" s="17"/>
      <c r="G6" s="21"/>
      <c r="H6" s="22"/>
      <c r="I6" s="22"/>
      <c r="J6" s="39"/>
      <c r="K6" s="40"/>
    </row>
    <row r="7" customFormat="1" ht="13.5" spans="1:11">
      <c r="A7" s="14"/>
      <c r="B7" s="14"/>
      <c r="C7" s="20"/>
      <c r="D7" s="15"/>
      <c r="E7" s="16"/>
      <c r="F7" s="17"/>
      <c r="G7" s="21"/>
      <c r="H7" s="22"/>
      <c r="I7" s="22"/>
      <c r="J7" s="39"/>
      <c r="K7" s="40"/>
    </row>
    <row r="8" customFormat="1" ht="306" customHeight="1" spans="1:11">
      <c r="A8" s="14"/>
      <c r="B8" s="14"/>
      <c r="C8" s="20"/>
      <c r="D8" s="15"/>
      <c r="E8" s="16"/>
      <c r="F8" s="17"/>
      <c r="G8" s="21"/>
      <c r="H8" s="22"/>
      <c r="I8" s="22"/>
      <c r="J8" s="39"/>
      <c r="K8" s="40"/>
    </row>
    <row r="9" customFormat="1" ht="306" customHeight="1" spans="1:11">
      <c r="A9" s="14"/>
      <c r="B9" s="14" t="s">
        <v>13</v>
      </c>
      <c r="C9" s="20" t="s">
        <v>20</v>
      </c>
      <c r="D9" s="23" t="s">
        <v>21</v>
      </c>
      <c r="E9" s="16" t="s">
        <v>22</v>
      </c>
      <c r="F9" s="17" t="s">
        <v>23</v>
      </c>
      <c r="G9" s="18" t="s">
        <v>24</v>
      </c>
      <c r="H9" s="22">
        <v>285</v>
      </c>
      <c r="I9" s="22">
        <f>1350*230+1395*15+1035*7+785*33</f>
        <v>364575</v>
      </c>
      <c r="J9" s="39" t="s">
        <v>19</v>
      </c>
      <c r="K9" s="40"/>
    </row>
    <row r="10" s="1" customFormat="1" ht="306" customHeight="1" spans="1:16">
      <c r="A10" s="24" t="s">
        <v>25</v>
      </c>
      <c r="B10" s="24" t="s">
        <v>13</v>
      </c>
      <c r="C10" s="25" t="s">
        <v>20</v>
      </c>
      <c r="D10" s="23" t="s">
        <v>26</v>
      </c>
      <c r="E10" s="26" t="s">
        <v>22</v>
      </c>
      <c r="F10" s="27" t="s">
        <v>23</v>
      </c>
      <c r="G10" s="28" t="s">
        <v>27</v>
      </c>
      <c r="H10" s="29">
        <v>285</v>
      </c>
      <c r="I10" s="29">
        <f>1260*230+1300*15+980*7+730*33</f>
        <v>340250</v>
      </c>
      <c r="J10" s="41" t="s">
        <v>19</v>
      </c>
      <c r="K10" s="42"/>
      <c r="M10" s="43"/>
      <c r="N10" s="43"/>
      <c r="O10" s="43"/>
      <c r="P10" s="43"/>
    </row>
    <row r="11" customFormat="1" ht="306" customHeight="1" spans="1:11">
      <c r="A11" s="30" t="s">
        <v>25</v>
      </c>
      <c r="B11" s="30" t="s">
        <v>13</v>
      </c>
      <c r="C11" s="31" t="s">
        <v>20</v>
      </c>
      <c r="D11" s="32" t="s">
        <v>26</v>
      </c>
      <c r="E11" s="33" t="s">
        <v>22</v>
      </c>
      <c r="F11" s="34" t="s">
        <v>17</v>
      </c>
      <c r="G11" s="35" t="s">
        <v>28</v>
      </c>
      <c r="H11" s="36">
        <v>285</v>
      </c>
      <c r="I11" s="36">
        <f>1155*230+1195*15+845*7+595*33</f>
        <v>309125</v>
      </c>
      <c r="J11" s="44" t="s">
        <v>19</v>
      </c>
      <c r="K11" s="45"/>
    </row>
    <row r="12" s="1" customFormat="1" ht="306" customHeight="1" spans="1:16">
      <c r="A12" s="24" t="s">
        <v>29</v>
      </c>
      <c r="B12" s="24" t="s">
        <v>13</v>
      </c>
      <c r="C12" s="25" t="s">
        <v>20</v>
      </c>
      <c r="D12" s="23" t="s">
        <v>21</v>
      </c>
      <c r="E12" s="26" t="s">
        <v>22</v>
      </c>
      <c r="F12" s="27" t="s">
        <v>23</v>
      </c>
      <c r="G12" s="28" t="s">
        <v>30</v>
      </c>
      <c r="H12" s="29">
        <v>285</v>
      </c>
      <c r="I12" s="29">
        <f>1335*230+1398*15+978*7+735*33</f>
        <v>359121</v>
      </c>
      <c r="J12" s="41" t="s">
        <v>19</v>
      </c>
      <c r="K12" s="42"/>
      <c r="M12" s="43"/>
      <c r="N12" s="43"/>
      <c r="O12" s="43"/>
      <c r="P12" s="43"/>
    </row>
    <row r="13" s="1" customFormat="1" ht="306" customHeight="1" spans="1:16">
      <c r="A13" s="24" t="s">
        <v>31</v>
      </c>
      <c r="B13" s="24" t="s">
        <v>13</v>
      </c>
      <c r="C13" s="25" t="s">
        <v>32</v>
      </c>
      <c r="D13" s="23" t="s">
        <v>21</v>
      </c>
      <c r="E13" s="26" t="s">
        <v>33</v>
      </c>
      <c r="F13" s="27" t="s">
        <v>34</v>
      </c>
      <c r="G13" s="28" t="s">
        <v>35</v>
      </c>
      <c r="H13" s="29">
        <v>285</v>
      </c>
      <c r="I13" s="29">
        <f>230*1300+1345*15+985*7+735*33</f>
        <v>350325</v>
      </c>
      <c r="J13" s="41" t="s">
        <v>19</v>
      </c>
      <c r="K13" s="42"/>
      <c r="M13" s="43"/>
      <c r="N13" s="43"/>
      <c r="O13" s="43"/>
      <c r="P13" s="43"/>
    </row>
  </sheetData>
  <mergeCells count="12">
    <mergeCell ref="C1:J1"/>
    <mergeCell ref="A3:A9"/>
    <mergeCell ref="B3:B8"/>
    <mergeCell ref="C3:C8"/>
    <mergeCell ref="D3:D8"/>
    <mergeCell ref="E3:E8"/>
    <mergeCell ref="F3:F8"/>
    <mergeCell ref="G3:G8"/>
    <mergeCell ref="H3:H8"/>
    <mergeCell ref="I3:I8"/>
    <mergeCell ref="J3:J8"/>
    <mergeCell ref="K3:K8"/>
  </mergeCells>
  <printOptions gridLines="1"/>
  <pageMargins left="0.236111111111111" right="0.275" top="0.629861111111111" bottom="0.550694444444444" header="0.354166666666667" footer="0.236111111111111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2053" progId="Package" r:id="rId3">
          <objectPr defaultSize="0" r:id="rId4">
            <anchor moveWithCells="1">
              <from>
                <xdr:col>10</xdr:col>
                <xdr:colOff>400050</xdr:colOff>
                <xdr:row>7</xdr:row>
                <xdr:rowOff>787400</xdr:rowOff>
              </from>
              <to>
                <xdr:col>12</xdr:col>
                <xdr:colOff>1378585</xdr:colOff>
                <xdr:row>7</xdr:row>
                <xdr:rowOff>1330325</xdr:rowOff>
              </to>
            </anchor>
          </objectPr>
        </oleObject>
      </mc:Choice>
      <mc:Fallback>
        <oleObject shapeId="2053" progId="Package" r:id="rId3"/>
      </mc:Fallback>
    </mc:AlternateContent>
    <mc:AlternateContent xmlns:mc="http://schemas.openxmlformats.org/markup-compatibility/2006">
      <mc:Choice Requires="x14">
        <oleObject shapeId="2059" progId="Package" r:id="rId5">
          <objectPr defaultSize="0" r:id="rId6">
            <anchor moveWithCells="1">
              <from>
                <xdr:col>10</xdr:col>
                <xdr:colOff>363220</xdr:colOff>
                <xdr:row>8</xdr:row>
                <xdr:rowOff>1328420</xdr:rowOff>
              </from>
              <to>
                <xdr:col>12</xdr:col>
                <xdr:colOff>2036445</xdr:colOff>
                <xdr:row>8</xdr:row>
                <xdr:rowOff>1871345</xdr:rowOff>
              </to>
            </anchor>
          </objectPr>
        </oleObject>
      </mc:Choice>
      <mc:Fallback>
        <oleObject shapeId="2059" progId="Package" r:id="rId5"/>
      </mc:Fallback>
    </mc:AlternateContent>
    <mc:AlternateContent xmlns:mc="http://schemas.openxmlformats.org/markup-compatibility/2006">
      <mc:Choice Requires="x14">
        <oleObject shapeId="2060" progId="Package" r:id="rId7" dvAspect="DVASPECT_ICON">
          <objectPr defaultSize="0" r:id="rId8">
            <anchor moveWithCells="1">
              <from>
                <xdr:col>10</xdr:col>
                <xdr:colOff>2225040</xdr:colOff>
                <xdr:row>8</xdr:row>
                <xdr:rowOff>2219325</xdr:rowOff>
              </from>
              <to>
                <xdr:col>11</xdr:col>
                <xdr:colOff>517525</xdr:colOff>
                <xdr:row>8</xdr:row>
                <xdr:rowOff>3057525</xdr:rowOff>
              </to>
            </anchor>
          </objectPr>
        </oleObject>
      </mc:Choice>
      <mc:Fallback>
        <oleObject shapeId="2060" progId="Package" r:id="rId7" dvAspect="DVASPECT_ICON"/>
      </mc:Fallback>
    </mc:AlternateContent>
    <mc:AlternateContent xmlns:mc="http://schemas.openxmlformats.org/markup-compatibility/2006">
      <mc:Choice Requires="x14">
        <oleObject shapeId="2061" progId="PowerPoint.Show.12" r:id="rId9" dvAspect="DVASPECT_ICON">
          <objectPr defaultSize="0" r:id="rId10">
            <anchor moveWithCells="1">
              <from>
                <xdr:col>10</xdr:col>
                <xdr:colOff>2017395</xdr:colOff>
                <xdr:row>7</xdr:row>
                <xdr:rowOff>2094865</xdr:rowOff>
              </from>
              <to>
                <xdr:col>11</xdr:col>
                <xdr:colOff>309880</xdr:colOff>
                <xdr:row>7</xdr:row>
                <xdr:rowOff>2933065</xdr:rowOff>
              </to>
            </anchor>
          </objectPr>
        </oleObject>
      </mc:Choice>
      <mc:Fallback>
        <oleObject shapeId="2061" progId="PowerPoint.Show.12" r:id="rId9" dvAspect="DVASPECT_ICON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国旅报价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quyangchun</dc:creator>
  <cp:lastModifiedBy>Run</cp:lastModifiedBy>
  <dcterms:created xsi:type="dcterms:W3CDTF">2021-03-19T07:09:00Z</dcterms:created>
  <dcterms:modified xsi:type="dcterms:W3CDTF">2025-01-07T09:14:45Z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264609745FEC49109BE9A46D095BB316_13</vt:lpwstr>
  </property>
  <property fmtid="{D5CDD505-2E9C-101B-9397-08002B2CF9AE}" pid="3" name="KSOProductBuildVer">
    <vt:lpwstr>2052-12.1.0.19770</vt:lpwstr>
  </property>
</Properties>
</file>